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<sst xmlns="http://schemas.openxmlformats.org/spreadsheetml/2006/main" count="7" uniqueCount="7">
  <si>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データ</t>
  </si>
  <si>
    <t>x</t>
  </si>
  <si>
    <t>y</t>
  </si>
  <si>
    <t>にデータを記入</t>
  </si>
  <si>
    <t>にデータ表示</t>
  </si>
  <si>
    <t>xのデーター数</t>
  </si>
  <si>
    <t>以下の表はデータ数を超えると正しくありません(見るとわかると思いますが)．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</si>
</sst>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3">
    <font>
      <sz val="10"/>
      <name val="ＭＳ Ｐゴシック"/>
      <family val="2"/>
    </font>
    <font>
      <sz val="10"/>
      <name val="Arial"/>
      <family val="0"/>
    </font>
    <font>
      <sz val="10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1" fillId="2" borderId="1" xfId="0" applyFont="1" applyFill="1" applyBorder="1" applyAlignment="1">
      <alignment/>
    </xf>
    <xf numFmtId="164" fontId="0" fillId="2" borderId="1" xfId="0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3" borderId="1" xfId="0" applyFont="1" applyFill="1" applyBorder="1" applyAlignment="1">
      <alignment/>
    </xf>
    <xf numFmtId="164" fontId="2" fillId="3" borderId="0" xfId="0" applyFont="1" applyFill="1" applyAlignment="1">
      <alignment/>
    </xf>
    <xf numFmtId="164" fontId="1" fillId="3" borderId="0" xfId="0" applyFont="1" applyFill="1" applyAlignment="1">
      <alignment/>
    </xf>
    <xf numFmtId="164" fontId="0" fillId="0" borderId="0" xfId="0" applyFont="1" applyAlignment="1">
      <alignment/>
    </xf>
    <xf numFmtId="165" fontId="1" fillId="3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5" fontId="0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0"/>
  <sheetViews>
    <sheetView tabSelected="1" workbookViewId="0" topLeftCell="A1">
      <selection activeCell="E43" sqref="E43"/>
    </sheetView>
  </sheetViews>
  <sheetFormatPr defaultColWidth="13.7109375" defaultRowHeight="12"/>
  <cols>
    <col min="1" max="1" width="14.28125" style="0" customWidth="1"/>
    <col min="2" max="101" width="10.00390625" style="0" customWidth="1"/>
    <col min="102" max="16384" width="12.8515625" style="0" customWidth="1"/>
  </cols>
  <sheetData>
    <row r="1" spans="1:101" ht="12.7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  <c r="BJ1" s="1">
        <v>61</v>
      </c>
      <c r="BK1" s="1">
        <v>62</v>
      </c>
      <c r="BL1" s="1">
        <v>63</v>
      </c>
      <c r="BM1" s="1">
        <v>64</v>
      </c>
      <c r="BN1" s="1">
        <v>65</v>
      </c>
      <c r="BO1" s="1">
        <v>66</v>
      </c>
      <c r="BP1" s="1">
        <v>67</v>
      </c>
      <c r="BQ1" s="1">
        <v>68</v>
      </c>
      <c r="BR1" s="1">
        <v>69</v>
      </c>
      <c r="BS1" s="1">
        <v>70</v>
      </c>
      <c r="BT1" s="1">
        <v>71</v>
      </c>
      <c r="BU1" s="1">
        <v>72</v>
      </c>
      <c r="BV1" s="1">
        <v>73</v>
      </c>
      <c r="BW1" s="1">
        <v>74</v>
      </c>
      <c r="BX1" s="1">
        <v>75</v>
      </c>
      <c r="BY1" s="1">
        <v>76</v>
      </c>
      <c r="BZ1" s="1">
        <v>77</v>
      </c>
      <c r="CA1" s="1">
        <v>78</v>
      </c>
      <c r="CB1" s="1">
        <v>79</v>
      </c>
      <c r="CC1" s="1">
        <v>80</v>
      </c>
      <c r="CD1" s="1">
        <v>81</v>
      </c>
      <c r="CE1" s="1">
        <v>82</v>
      </c>
      <c r="CF1" s="1">
        <v>83</v>
      </c>
      <c r="CG1" s="1">
        <v>84</v>
      </c>
      <c r="CH1" s="1">
        <v>85</v>
      </c>
      <c r="CI1" s="1">
        <v>86</v>
      </c>
      <c r="CJ1" s="1">
        <v>87</v>
      </c>
      <c r="CK1" s="1">
        <v>88</v>
      </c>
      <c r="CL1" s="1">
        <v>89</v>
      </c>
      <c r="CM1" s="1">
        <v>90</v>
      </c>
      <c r="CN1" s="1">
        <v>91</v>
      </c>
      <c r="CO1" s="1">
        <v>92</v>
      </c>
      <c r="CP1" s="1">
        <v>93</v>
      </c>
      <c r="CQ1" s="1">
        <v>94</v>
      </c>
      <c r="CR1" s="1">
        <v>95</v>
      </c>
      <c r="CS1" s="1">
        <v>96</v>
      </c>
      <c r="CT1" s="1">
        <v>97</v>
      </c>
      <c r="CU1" s="1">
        <v>98</v>
      </c>
      <c r="CV1" s="1">
        <v>99</v>
      </c>
      <c r="CW1" s="1">
        <v>100</v>
      </c>
    </row>
    <row r="2" spans="1:101" ht="12.75">
      <c r="A2" s="2" t="s">
        <v>1</v>
      </c>
      <c r="B2" s="3">
        <v>2</v>
      </c>
      <c r="C2" s="3">
        <v>3</v>
      </c>
      <c r="D2" s="3">
        <v>5</v>
      </c>
      <c r="E2" s="3">
        <v>7</v>
      </c>
      <c r="F2" s="3">
        <v>8</v>
      </c>
      <c r="G2" s="3">
        <v>9</v>
      </c>
      <c r="H2" s="3">
        <v>1</v>
      </c>
      <c r="I2" s="3">
        <v>5</v>
      </c>
      <c r="J2" s="3">
        <v>6</v>
      </c>
      <c r="K2" s="3">
        <v>32</v>
      </c>
      <c r="L2" s="3">
        <v>15</v>
      </c>
      <c r="M2" s="3">
        <v>6</v>
      </c>
      <c r="N2" s="3">
        <v>7</v>
      </c>
      <c r="O2" s="3">
        <v>8</v>
      </c>
      <c r="P2" s="3">
        <v>9</v>
      </c>
      <c r="Q2" s="3">
        <v>3</v>
      </c>
      <c r="R2" s="3">
        <v>12</v>
      </c>
      <c r="S2" s="3">
        <v>11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1:101" ht="12.75">
      <c r="A3" s="2" t="s">
        <v>2</v>
      </c>
      <c r="B3" s="3">
        <v>5</v>
      </c>
      <c r="C3" s="3">
        <v>6</v>
      </c>
      <c r="D3" s="3">
        <v>7</v>
      </c>
      <c r="E3" s="3">
        <v>8</v>
      </c>
      <c r="F3" s="3">
        <v>8</v>
      </c>
      <c r="G3" s="3">
        <v>1</v>
      </c>
      <c r="H3" s="3">
        <v>13</v>
      </c>
      <c r="I3" s="3">
        <v>23</v>
      </c>
      <c r="J3" s="3">
        <v>2</v>
      </c>
      <c r="K3" s="3">
        <v>3</v>
      </c>
      <c r="L3" s="3">
        <v>1.4</v>
      </c>
      <c r="M3" s="3">
        <v>3.123</v>
      </c>
      <c r="N3" s="3">
        <v>4</v>
      </c>
      <c r="O3" s="3">
        <v>5</v>
      </c>
      <c r="P3" s="3">
        <v>5</v>
      </c>
      <c r="Q3" s="3">
        <v>6</v>
      </c>
      <c r="R3" s="3">
        <v>7</v>
      </c>
      <c r="S3" s="3">
        <v>11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</row>
    <row r="4" spans="1:19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>
      <c r="A5" s="5"/>
      <c r="B5" s="3"/>
      <c r="C5" s="6" t="s">
        <v>3</v>
      </c>
      <c r="D5" s="6"/>
      <c r="E5" s="6"/>
      <c r="F5" s="7"/>
      <c r="G5" s="6" t="s">
        <v>4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" ht="21" customHeight="1">
      <c r="A7" t="s">
        <v>5</v>
      </c>
      <c r="B7" s="8">
        <f>COUNT(B2:CW2)</f>
        <v>18</v>
      </c>
    </row>
    <row r="8" spans="2:3" ht="20.25" customHeight="1">
      <c r="B8" s="9">
        <f>SUM(B2:CW2)</f>
        <v>149</v>
      </c>
      <c r="C8" s="10"/>
    </row>
    <row r="9" spans="2:3" ht="20.25" customHeight="1">
      <c r="B9" s="9">
        <f>SUM(B3:CW3)</f>
        <v>118.52300000000001</v>
      </c>
      <c r="C9" s="10"/>
    </row>
    <row r="10" ht="20.25" customHeight="1"/>
    <row r="11" spans="2:3" ht="20.25" customHeight="1">
      <c r="B11" s="11">
        <f>AVERAGE(B2:CW2)</f>
        <v>8.277777777777779</v>
      </c>
      <c r="C11" s="10"/>
    </row>
    <row r="12" spans="2:3" ht="20.25" customHeight="1">
      <c r="B12" s="11">
        <f>AVERAGE(B3:CW3)</f>
        <v>6.584611111111112</v>
      </c>
      <c r="C12" s="10"/>
    </row>
    <row r="13" spans="2:3" ht="20.25" customHeight="1">
      <c r="B13" s="12"/>
      <c r="C13" s="10"/>
    </row>
    <row r="14" spans="2:3" ht="20.25" customHeight="1">
      <c r="B14" s="9">
        <f>SUMSQ(B2:CW2)</f>
        <v>2047</v>
      </c>
      <c r="C14" s="10"/>
    </row>
    <row r="15" spans="2:3" ht="20.25" customHeight="1">
      <c r="B15" s="9">
        <f>SUMPRODUCT(B2:CW2,B3:CW3)</f>
        <v>803.738</v>
      </c>
      <c r="C15" s="10"/>
    </row>
    <row r="16" spans="2:3" ht="20.25" customHeight="1">
      <c r="B16" s="12"/>
      <c r="C16" s="10"/>
    </row>
    <row r="17" spans="2:3" ht="20.25" customHeight="1">
      <c r="B17" s="12"/>
      <c r="C17" s="10"/>
    </row>
    <row r="18" ht="20.25" customHeight="1">
      <c r="B18" t="s">
        <v>6</v>
      </c>
    </row>
    <row r="19" spans="1:101" ht="20.25" customHeight="1">
      <c r="A19" s="1"/>
      <c r="B19" s="13">
        <f>B2-$B$11</f>
        <v>-6.277777777777779</v>
      </c>
      <c r="C19" s="13">
        <f>C2-$B$11</f>
        <v>-5.277777777777779</v>
      </c>
      <c r="D19" s="13">
        <f>D2-$B$11</f>
        <v>-3.2777777777777786</v>
      </c>
      <c r="E19" s="13">
        <f>E2-$B$11</f>
        <v>-1.2777777777777786</v>
      </c>
      <c r="F19" s="13">
        <f>F2-$B$11</f>
        <v>-0.27777777777777857</v>
      </c>
      <c r="G19" s="13">
        <f>G2-$B$11</f>
        <v>0.7222222222222214</v>
      </c>
      <c r="H19" s="13">
        <f>H2-$B$11</f>
        <v>-7.277777777777779</v>
      </c>
      <c r="I19" s="13">
        <f>I2-$B$11</f>
        <v>-3.2777777777777786</v>
      </c>
      <c r="J19" s="13">
        <f>J2-$B$11</f>
        <v>-2.2777777777777786</v>
      </c>
      <c r="K19" s="13">
        <f>K2-$B$11</f>
        <v>23.72222222222222</v>
      </c>
      <c r="L19" s="13">
        <f>L2-$B$11</f>
        <v>6.722222222222221</v>
      </c>
      <c r="M19" s="13">
        <f>M2-$B$11</f>
        <v>-2.2777777777777786</v>
      </c>
      <c r="N19" s="13">
        <f>N2-$B$11</f>
        <v>-1.2777777777777786</v>
      </c>
      <c r="O19" s="13">
        <f>O2-$B$11</f>
        <v>-0.27777777777777857</v>
      </c>
      <c r="P19" s="13">
        <f>P2-$B$11</f>
        <v>0.7222222222222214</v>
      </c>
      <c r="Q19" s="13">
        <f>Q2-$B$11</f>
        <v>-5.277777777777779</v>
      </c>
      <c r="R19" s="13">
        <f>R2-$B$11</f>
        <v>3.7222222222222214</v>
      </c>
      <c r="S19" s="13">
        <f>S2-$B$11</f>
        <v>2.7222222222222214</v>
      </c>
      <c r="T19" s="13">
        <f>T2-$B$11</f>
        <v>-8.277777777777779</v>
      </c>
      <c r="U19" s="13">
        <f>U2-$B$11</f>
        <v>-8.277777777777779</v>
      </c>
      <c r="V19" s="13">
        <f>V2-$B$11</f>
        <v>-8.277777777777779</v>
      </c>
      <c r="W19" s="13">
        <f>W2-$B$11</f>
        <v>-8.277777777777779</v>
      </c>
      <c r="X19" s="13">
        <f>X2-$B$11</f>
        <v>-8.277777777777779</v>
      </c>
      <c r="Y19" s="13">
        <f>Y2-$B$11</f>
        <v>-8.277777777777779</v>
      </c>
      <c r="Z19" s="13">
        <f>Z2-$B$11</f>
        <v>-8.277777777777779</v>
      </c>
      <c r="AA19" s="13">
        <f>AA2-$B$11</f>
        <v>-8.277777777777779</v>
      </c>
      <c r="AB19" s="13">
        <f>AB2-$B$11</f>
        <v>-8.277777777777779</v>
      </c>
      <c r="AC19" s="13">
        <f>AC2-$B$11</f>
        <v>-8.277777777777779</v>
      </c>
      <c r="AD19" s="13">
        <f>AD2-$B$11</f>
        <v>-8.277777777777779</v>
      </c>
      <c r="AE19" s="13">
        <f>AE2-$B$11</f>
        <v>-8.277777777777779</v>
      </c>
      <c r="AF19" s="13">
        <f>AF2-$B$11</f>
        <v>-8.277777777777779</v>
      </c>
      <c r="AG19" s="13">
        <f>AG2-$B$11</f>
        <v>-8.277777777777779</v>
      </c>
      <c r="AH19" s="13">
        <f>AH2-$B$11</f>
        <v>-8.277777777777779</v>
      </c>
      <c r="AI19" s="13">
        <f>AI2-$B$11</f>
        <v>-8.277777777777779</v>
      </c>
      <c r="AJ19" s="13">
        <f>AJ2-$B$11</f>
        <v>-8.277777777777779</v>
      </c>
      <c r="AK19" s="13">
        <f>AK2-$B$11</f>
        <v>-8.277777777777779</v>
      </c>
      <c r="AL19" s="13">
        <f>AL2-$B$11</f>
        <v>-8.277777777777779</v>
      </c>
      <c r="AM19" s="13">
        <f>AM2-$B$11</f>
        <v>-8.277777777777779</v>
      </c>
      <c r="AN19" s="13">
        <f>AN2-$B$11</f>
        <v>-8.277777777777779</v>
      </c>
      <c r="AO19" s="13">
        <f>AO2-$B$11</f>
        <v>-8.277777777777779</v>
      </c>
      <c r="AP19" s="13">
        <f>AP2-$B$11</f>
        <v>-8.277777777777779</v>
      </c>
      <c r="AQ19" s="13">
        <f>AQ2-$B$11</f>
        <v>-8.277777777777779</v>
      </c>
      <c r="AR19" s="13">
        <f>AR2-$B$11</f>
        <v>-8.277777777777779</v>
      </c>
      <c r="AS19" s="13">
        <f>AS2-$B$11</f>
        <v>-8.277777777777779</v>
      </c>
      <c r="AT19" s="13">
        <f>AT2-$B$11</f>
        <v>-8.277777777777779</v>
      </c>
      <c r="AU19" s="13">
        <f>AU2-$B$11</f>
        <v>-8.277777777777779</v>
      </c>
      <c r="AV19" s="13">
        <f>AV2-$B$11</f>
        <v>-8.277777777777779</v>
      </c>
      <c r="AW19" s="13">
        <f>AW2-$B$11</f>
        <v>-8.277777777777779</v>
      </c>
      <c r="AX19" s="13">
        <f>AX2-$B$11</f>
        <v>-8.277777777777779</v>
      </c>
      <c r="AY19" s="13">
        <f>AY2-$B$11</f>
        <v>-8.277777777777779</v>
      </c>
      <c r="AZ19" s="13">
        <f>AZ2-$B$11</f>
        <v>-8.277777777777779</v>
      </c>
      <c r="BA19" s="13">
        <f>BA2-$B$11</f>
        <v>-8.277777777777779</v>
      </c>
      <c r="BB19" s="13">
        <f>BB2-$B$11</f>
        <v>-8.277777777777779</v>
      </c>
      <c r="BC19" s="13">
        <f>BC2-$B$11</f>
        <v>-8.277777777777779</v>
      </c>
      <c r="BD19" s="13">
        <f>BD2-$B$11</f>
        <v>-8.277777777777779</v>
      </c>
      <c r="BE19" s="13">
        <f>BE2-$B$11</f>
        <v>-8.277777777777779</v>
      </c>
      <c r="BF19" s="13">
        <f>BF2-$B$11</f>
        <v>-8.277777777777779</v>
      </c>
      <c r="BG19" s="13">
        <f>BG2-$B$11</f>
        <v>-8.277777777777779</v>
      </c>
      <c r="BH19" s="13">
        <f>BH2-$B$11</f>
        <v>-8.277777777777779</v>
      </c>
      <c r="BI19" s="13">
        <f>BI2-$B$11</f>
        <v>-8.277777777777779</v>
      </c>
      <c r="BJ19" s="13">
        <f>BJ2-$B$11</f>
        <v>-8.277777777777779</v>
      </c>
      <c r="BK19" s="13">
        <f>BK2-$B$11</f>
        <v>-8.277777777777779</v>
      </c>
      <c r="BL19" s="13">
        <f>BL2-$B$11</f>
        <v>-8.277777777777779</v>
      </c>
      <c r="BM19" s="13">
        <f>BM2-$B$11</f>
        <v>-8.277777777777779</v>
      </c>
      <c r="BN19" s="13">
        <f>BN2-$B$11</f>
        <v>-8.277777777777779</v>
      </c>
      <c r="BO19" s="13">
        <f>BO2-$B$11</f>
        <v>-8.277777777777779</v>
      </c>
      <c r="BP19" s="13">
        <f>BP2-$B$11</f>
        <v>-8.277777777777779</v>
      </c>
      <c r="BQ19" s="13">
        <f>BQ2-$B$11</f>
        <v>-8.277777777777779</v>
      </c>
      <c r="BR19" s="13">
        <f>BR2-$B$11</f>
        <v>-8.277777777777779</v>
      </c>
      <c r="BS19" s="13">
        <f>BS2-$B$11</f>
        <v>-8.277777777777779</v>
      </c>
      <c r="BT19" s="13">
        <f>BT2-$B$11</f>
        <v>-8.277777777777779</v>
      </c>
      <c r="BU19" s="13">
        <f>BU2-$B$11</f>
        <v>-8.277777777777779</v>
      </c>
      <c r="BV19" s="13">
        <f>BV2-$B$11</f>
        <v>-8.277777777777779</v>
      </c>
      <c r="BW19" s="13">
        <f>BW2-$B$11</f>
        <v>-8.277777777777779</v>
      </c>
      <c r="BX19" s="13">
        <f>BX2-$B$11</f>
        <v>-8.277777777777779</v>
      </c>
      <c r="BY19" s="13">
        <f>BY2-$B$11</f>
        <v>-8.277777777777779</v>
      </c>
      <c r="BZ19" s="13">
        <f>BZ2-$B$11</f>
        <v>-8.277777777777779</v>
      </c>
      <c r="CA19" s="13">
        <f>CA2-$B$11</f>
        <v>-8.277777777777779</v>
      </c>
      <c r="CB19" s="13">
        <f>CB2-$B$11</f>
        <v>-8.277777777777779</v>
      </c>
      <c r="CC19" s="13">
        <f>CC2-$B$11</f>
        <v>-8.277777777777779</v>
      </c>
      <c r="CD19" s="13">
        <f>CD2-$B$11</f>
        <v>-8.277777777777779</v>
      </c>
      <c r="CE19" s="13">
        <f>CE2-$B$11</f>
        <v>-8.277777777777779</v>
      </c>
      <c r="CF19" s="13">
        <f>CF2-$B$11</f>
        <v>-8.277777777777779</v>
      </c>
      <c r="CG19" s="13">
        <f>CG2-$B$11</f>
        <v>-8.277777777777779</v>
      </c>
      <c r="CH19" s="13">
        <f>CH2-$B$11</f>
        <v>-8.277777777777779</v>
      </c>
      <c r="CI19" s="13">
        <f>CI2-$B$11</f>
        <v>-8.277777777777779</v>
      </c>
      <c r="CJ19" s="13">
        <f>CJ2-$B$11</f>
        <v>-8.277777777777779</v>
      </c>
      <c r="CK19" s="13">
        <f>CK2-$B$11</f>
        <v>-8.277777777777779</v>
      </c>
      <c r="CL19" s="13">
        <f>CL2-$B$11</f>
        <v>-8.277777777777779</v>
      </c>
      <c r="CM19" s="13">
        <f>CM2-$B$11</f>
        <v>-8.277777777777779</v>
      </c>
      <c r="CN19" s="13">
        <f>CN2-$B$11</f>
        <v>-8.277777777777779</v>
      </c>
      <c r="CO19" s="13">
        <f>CO2-$B$11</f>
        <v>-8.277777777777779</v>
      </c>
      <c r="CP19" s="13">
        <f>CP2-$B$11</f>
        <v>-8.277777777777779</v>
      </c>
      <c r="CQ19" s="13">
        <f>CQ2-$B$11</f>
        <v>-8.277777777777779</v>
      </c>
      <c r="CR19" s="13">
        <f>CR2-$B$11</f>
        <v>-8.277777777777779</v>
      </c>
      <c r="CS19" s="13">
        <f>CS2-$B$11</f>
        <v>-8.277777777777779</v>
      </c>
      <c r="CT19" s="13">
        <f>CT2-$B$11</f>
        <v>-8.277777777777779</v>
      </c>
      <c r="CU19" s="13">
        <f>CU2-$B$11</f>
        <v>-8.277777777777779</v>
      </c>
      <c r="CV19" s="13">
        <f>CV2-$B$11</f>
        <v>-8.277777777777779</v>
      </c>
      <c r="CW19" s="13">
        <f>CW2-$B$11</f>
        <v>-8.277777777777779</v>
      </c>
    </row>
    <row r="20" spans="1:101" ht="20.25" customHeight="1">
      <c r="A20" s="1"/>
      <c r="B20" s="13">
        <f>B3-$B$12</f>
        <v>-1.584611111111112</v>
      </c>
      <c r="C20" s="13">
        <f>C3-$B$12</f>
        <v>-0.5846111111111121</v>
      </c>
      <c r="D20" s="13">
        <f>D3-$B$12</f>
        <v>0.4153888888888879</v>
      </c>
      <c r="E20" s="13">
        <f>E3-$B$12</f>
        <v>1.415388888888888</v>
      </c>
      <c r="F20" s="13">
        <f>F3-$B$12</f>
        <v>1.415388888888888</v>
      </c>
      <c r="G20" s="13">
        <f>G3-$B$12</f>
        <v>-5.584611111111112</v>
      </c>
      <c r="H20" s="13">
        <f>H3-$B$12</f>
        <v>6.415388888888888</v>
      </c>
      <c r="I20" s="13">
        <f>I3-$B$12</f>
        <v>16.415388888888888</v>
      </c>
      <c r="J20" s="13">
        <f>J3-$B$12</f>
        <v>-4.584611111111112</v>
      </c>
      <c r="K20" s="13">
        <f>K3-$B$12</f>
        <v>-3.584611111111112</v>
      </c>
      <c r="L20" s="13">
        <f>L3-$B$12</f>
        <v>-5.184611111111112</v>
      </c>
      <c r="M20" s="13">
        <f>M3-$B$12</f>
        <v>-3.461611111111112</v>
      </c>
      <c r="N20" s="13">
        <f>N3-$B$12</f>
        <v>-2.584611111111112</v>
      </c>
      <c r="O20" s="13">
        <f>O3-$B$12</f>
        <v>-1.584611111111112</v>
      </c>
      <c r="P20" s="13">
        <f>P3-$B$12</f>
        <v>-1.584611111111112</v>
      </c>
      <c r="Q20" s="13">
        <f>Q3-$B$12</f>
        <v>-0.5846111111111121</v>
      </c>
      <c r="R20" s="13">
        <f>R3-$B$12</f>
        <v>0.4153888888888879</v>
      </c>
      <c r="S20" s="13">
        <f>S3-$B$12</f>
        <v>4.415388888888888</v>
      </c>
      <c r="T20" s="13">
        <f>T3-$B$12</f>
        <v>-6.584611111111112</v>
      </c>
      <c r="U20" s="13">
        <f>U3-$B$12</f>
        <v>-6.584611111111112</v>
      </c>
      <c r="V20" s="13">
        <f>V3-$B$12</f>
        <v>-6.584611111111112</v>
      </c>
      <c r="W20" s="13">
        <f>W3-$B$12</f>
        <v>-6.584611111111112</v>
      </c>
      <c r="X20" s="13">
        <f>X3-$B$12</f>
        <v>-6.584611111111112</v>
      </c>
      <c r="Y20" s="13">
        <f>Y3-$B$12</f>
        <v>-6.584611111111112</v>
      </c>
      <c r="Z20" s="13">
        <f>Z3-$B$12</f>
        <v>-6.584611111111112</v>
      </c>
      <c r="AA20" s="13">
        <f>AA3-$B$12</f>
        <v>-6.584611111111112</v>
      </c>
      <c r="AB20" s="13">
        <f>AB3-$B$12</f>
        <v>-6.584611111111112</v>
      </c>
      <c r="AC20" s="13">
        <f>AC3-$B$12</f>
        <v>-6.584611111111112</v>
      </c>
      <c r="AD20" s="13">
        <f>AD3-$B$12</f>
        <v>-6.584611111111112</v>
      </c>
      <c r="AE20" s="13">
        <f>AE3-$B$12</f>
        <v>-6.584611111111112</v>
      </c>
      <c r="AF20" s="13">
        <f>AF3-$B$12</f>
        <v>-6.584611111111112</v>
      </c>
      <c r="AG20" s="13">
        <f>AG3-$B$12</f>
        <v>-6.584611111111112</v>
      </c>
      <c r="AH20" s="13">
        <f>AH3-$B$12</f>
        <v>-6.584611111111112</v>
      </c>
      <c r="AI20" s="13">
        <f>AI3-$B$12</f>
        <v>-6.584611111111112</v>
      </c>
      <c r="AJ20" s="13">
        <f>AJ3-$B$12</f>
        <v>-6.584611111111112</v>
      </c>
      <c r="AK20" s="13">
        <f>AK3-$B$12</f>
        <v>-6.584611111111112</v>
      </c>
      <c r="AL20" s="13">
        <f>AL3-$B$12</f>
        <v>-6.584611111111112</v>
      </c>
      <c r="AM20" s="13">
        <f>AM3-$B$12</f>
        <v>-6.584611111111112</v>
      </c>
      <c r="AN20" s="13">
        <f>AN3-$B$12</f>
        <v>-6.584611111111112</v>
      </c>
      <c r="AO20" s="13">
        <f>AO3-$B$12</f>
        <v>-6.584611111111112</v>
      </c>
      <c r="AP20" s="13">
        <f>AP3-$B$12</f>
        <v>-6.584611111111112</v>
      </c>
      <c r="AQ20" s="13">
        <f>AQ3-$B$12</f>
        <v>-6.584611111111112</v>
      </c>
      <c r="AR20" s="13">
        <f>AR3-$B$12</f>
        <v>-6.584611111111112</v>
      </c>
      <c r="AS20" s="13">
        <f>AS3-$B$12</f>
        <v>-6.584611111111112</v>
      </c>
      <c r="AT20" s="13">
        <f>AT3-$B$12</f>
        <v>-6.584611111111112</v>
      </c>
      <c r="AU20" s="13">
        <f>AU3-$B$12</f>
        <v>-6.584611111111112</v>
      </c>
      <c r="AV20" s="13">
        <f>AV3-$B$12</f>
        <v>-6.584611111111112</v>
      </c>
      <c r="AW20" s="13">
        <f>AW3-$B$12</f>
        <v>-6.584611111111112</v>
      </c>
      <c r="AX20" s="13">
        <f>AX3-$B$12</f>
        <v>-6.584611111111112</v>
      </c>
      <c r="AY20" s="13">
        <f>AY3-$B$12</f>
        <v>-6.584611111111112</v>
      </c>
      <c r="AZ20" s="13">
        <f>AZ3-$B$12</f>
        <v>-6.584611111111112</v>
      </c>
      <c r="BA20" s="13">
        <f>BA3-$B$12</f>
        <v>-6.584611111111112</v>
      </c>
      <c r="BB20" s="13">
        <f>BB3-$B$12</f>
        <v>-6.584611111111112</v>
      </c>
      <c r="BC20" s="13">
        <f>BC3-$B$12</f>
        <v>-6.584611111111112</v>
      </c>
      <c r="BD20" s="13">
        <f>BD3-$B$12</f>
        <v>-6.584611111111112</v>
      </c>
      <c r="BE20" s="13">
        <f>BE3-$B$12</f>
        <v>-6.584611111111112</v>
      </c>
      <c r="BF20" s="13">
        <f>BF3-$B$12</f>
        <v>-6.584611111111112</v>
      </c>
      <c r="BG20" s="13">
        <f>BG3-$B$12</f>
        <v>-6.584611111111112</v>
      </c>
      <c r="BH20" s="13">
        <f>BH3-$B$12</f>
        <v>-6.584611111111112</v>
      </c>
      <c r="BI20" s="13">
        <f>BI3-$B$12</f>
        <v>-6.584611111111112</v>
      </c>
      <c r="BJ20" s="13">
        <f>BJ3-$B$12</f>
        <v>-6.584611111111112</v>
      </c>
      <c r="BK20" s="13">
        <f>BK3-$B$12</f>
        <v>-6.584611111111112</v>
      </c>
      <c r="BL20" s="13">
        <f>BL3-$B$12</f>
        <v>-6.584611111111112</v>
      </c>
      <c r="BM20" s="13">
        <f>BM3-$B$12</f>
        <v>-6.584611111111112</v>
      </c>
      <c r="BN20" s="13">
        <f>BN3-$B$12</f>
        <v>-6.584611111111112</v>
      </c>
      <c r="BO20" s="13">
        <f>BO3-$B$12</f>
        <v>-6.584611111111112</v>
      </c>
      <c r="BP20" s="13">
        <f>BP3-$B$12</f>
        <v>-6.584611111111112</v>
      </c>
      <c r="BQ20" s="13">
        <f>BQ3-$B$12</f>
        <v>-6.584611111111112</v>
      </c>
      <c r="BR20" s="13">
        <f>BR3-$B$12</f>
        <v>-6.584611111111112</v>
      </c>
      <c r="BS20" s="13">
        <f>BS3-$B$12</f>
        <v>-6.584611111111112</v>
      </c>
      <c r="BT20" s="13">
        <f>BT3-$B$12</f>
        <v>-6.584611111111112</v>
      </c>
      <c r="BU20" s="13">
        <f>BU3-$B$12</f>
        <v>-6.584611111111112</v>
      </c>
      <c r="BV20" s="13">
        <f>BV3-$B$12</f>
        <v>-6.584611111111112</v>
      </c>
      <c r="BW20" s="13">
        <f>BW3-$B$12</f>
        <v>-6.584611111111112</v>
      </c>
      <c r="BX20" s="13">
        <f>BX3-$B$12</f>
        <v>-6.584611111111112</v>
      </c>
      <c r="BY20" s="13">
        <f>BY3-$B$12</f>
        <v>-6.584611111111112</v>
      </c>
      <c r="BZ20" s="13">
        <f>BZ3-$B$12</f>
        <v>-6.584611111111112</v>
      </c>
      <c r="CA20" s="13">
        <f>CA3-$B$12</f>
        <v>-6.584611111111112</v>
      </c>
      <c r="CB20" s="13">
        <f>CB3-$B$12</f>
        <v>-6.584611111111112</v>
      </c>
      <c r="CC20" s="13">
        <f>CC3-$B$12</f>
        <v>-6.584611111111112</v>
      </c>
      <c r="CD20" s="13">
        <f>CD3-$B$12</f>
        <v>-6.584611111111112</v>
      </c>
      <c r="CE20" s="13">
        <f>CE3-$B$12</f>
        <v>-6.584611111111112</v>
      </c>
      <c r="CF20" s="13">
        <f>CF3-$B$12</f>
        <v>-6.584611111111112</v>
      </c>
      <c r="CG20" s="13">
        <f>CG3-$B$12</f>
        <v>-6.584611111111112</v>
      </c>
      <c r="CH20" s="13">
        <f>CH3-$B$12</f>
        <v>-6.584611111111112</v>
      </c>
      <c r="CI20" s="13">
        <f>CI3-$B$12</f>
        <v>-6.584611111111112</v>
      </c>
      <c r="CJ20" s="13">
        <f>CJ3-$B$12</f>
        <v>-6.584611111111112</v>
      </c>
      <c r="CK20" s="13">
        <f>CK3-$B$12</f>
        <v>-6.584611111111112</v>
      </c>
      <c r="CL20" s="13">
        <f>CL3-$B$12</f>
        <v>-6.584611111111112</v>
      </c>
      <c r="CM20" s="13">
        <f>CM3-$B$12</f>
        <v>-6.584611111111112</v>
      </c>
      <c r="CN20" s="13">
        <f>CN3-$B$12</f>
        <v>-6.584611111111112</v>
      </c>
      <c r="CO20" s="13">
        <f>CO3-$B$12</f>
        <v>-6.584611111111112</v>
      </c>
      <c r="CP20" s="13">
        <f>CP3-$B$12</f>
        <v>-6.584611111111112</v>
      </c>
      <c r="CQ20" s="13">
        <f>CQ3-$B$12</f>
        <v>-6.584611111111112</v>
      </c>
      <c r="CR20" s="13">
        <f>CR3-$B$12</f>
        <v>-6.584611111111112</v>
      </c>
      <c r="CS20" s="13">
        <f>CS3-$B$12</f>
        <v>-6.584611111111112</v>
      </c>
      <c r="CT20" s="13">
        <f>CT3-$B$12</f>
        <v>-6.584611111111112</v>
      </c>
      <c r="CU20" s="13">
        <f>CU3-$B$12</f>
        <v>-6.584611111111112</v>
      </c>
      <c r="CV20" s="13">
        <f>CV3-$B$12</f>
        <v>-6.584611111111112</v>
      </c>
      <c r="CW20" s="13">
        <f>CW3-$B$12</f>
        <v>-6.584611111111112</v>
      </c>
    </row>
    <row r="21" spans="1:101" ht="20.25" customHeight="1">
      <c r="A21" s="1"/>
      <c r="B21" s="13">
        <f>B19^2</f>
        <v>39.4104938271605</v>
      </c>
      <c r="C21" s="13">
        <f>C19^2</f>
        <v>27.854938271604947</v>
      </c>
      <c r="D21" s="13">
        <f>D19^2</f>
        <v>10.743827160493833</v>
      </c>
      <c r="E21" s="13">
        <f>E19^2</f>
        <v>1.632716049382718</v>
      </c>
      <c r="F21" s="13">
        <f>F19^2</f>
        <v>0.07716049382716093</v>
      </c>
      <c r="G21" s="13">
        <f>G19^2</f>
        <v>0.5216049382716038</v>
      </c>
      <c r="H21" s="13">
        <f>H19^2</f>
        <v>52.96604938271606</v>
      </c>
      <c r="I21" s="13">
        <f>I19^2</f>
        <v>10.743827160493833</v>
      </c>
      <c r="J21" s="13">
        <f>J19^2</f>
        <v>5.188271604938275</v>
      </c>
      <c r="K21" s="13">
        <f>K19^2</f>
        <v>562.7438271604938</v>
      </c>
      <c r="L21" s="13">
        <f>L19^2</f>
        <v>45.18827160493826</v>
      </c>
      <c r="M21" s="13">
        <f>M19^2</f>
        <v>5.188271604938275</v>
      </c>
      <c r="N21" s="13">
        <f>N19^2</f>
        <v>1.632716049382718</v>
      </c>
      <c r="O21" s="13">
        <f>O19^2</f>
        <v>0.07716049382716093</v>
      </c>
      <c r="P21" s="13">
        <f>P19^2</f>
        <v>0.5216049382716038</v>
      </c>
      <c r="Q21" s="13">
        <f>Q19^2</f>
        <v>27.854938271604947</v>
      </c>
      <c r="R21" s="13">
        <f>R19^2</f>
        <v>13.854938271604933</v>
      </c>
      <c r="S21" s="13">
        <f>S19^2</f>
        <v>7.410493827160489</v>
      </c>
      <c r="T21" s="13">
        <f>T19^2</f>
        <v>68.52160493827162</v>
      </c>
      <c r="U21" s="13">
        <f>U19^2</f>
        <v>68.52160493827162</v>
      </c>
      <c r="V21" s="13">
        <f>V19^2</f>
        <v>68.52160493827162</v>
      </c>
      <c r="W21" s="13">
        <f>W19^2</f>
        <v>68.52160493827162</v>
      </c>
      <c r="X21" s="13">
        <f>X19^2</f>
        <v>68.52160493827162</v>
      </c>
      <c r="Y21" s="13">
        <f>Y19^2</f>
        <v>68.52160493827162</v>
      </c>
      <c r="Z21" s="13">
        <f>Z19^2</f>
        <v>68.52160493827162</v>
      </c>
      <c r="AA21" s="13">
        <f>AA19^2</f>
        <v>68.52160493827162</v>
      </c>
      <c r="AB21" s="13">
        <f>AB19^2</f>
        <v>68.52160493827162</v>
      </c>
      <c r="AC21" s="13">
        <f>AC19^2</f>
        <v>68.52160493827162</v>
      </c>
      <c r="AD21" s="13">
        <f>AD19^2</f>
        <v>68.52160493827162</v>
      </c>
      <c r="AE21" s="13">
        <f>AE19^2</f>
        <v>68.52160493827162</v>
      </c>
      <c r="AF21" s="13">
        <f>AF19^2</f>
        <v>68.52160493827162</v>
      </c>
      <c r="AG21" s="13">
        <f>AG19^2</f>
        <v>68.52160493827162</v>
      </c>
      <c r="AH21" s="13">
        <f>AH19^2</f>
        <v>68.52160493827162</v>
      </c>
      <c r="AI21" s="13">
        <f>AI19^2</f>
        <v>68.52160493827162</v>
      </c>
      <c r="AJ21" s="13">
        <f>AJ19^2</f>
        <v>68.52160493827162</v>
      </c>
      <c r="AK21" s="13">
        <f>AK19^2</f>
        <v>68.52160493827162</v>
      </c>
      <c r="AL21" s="13">
        <f>AL19^2</f>
        <v>68.52160493827162</v>
      </c>
      <c r="AM21" s="13">
        <f>AM19^2</f>
        <v>68.52160493827162</v>
      </c>
      <c r="AN21" s="13">
        <f>AN19^2</f>
        <v>68.52160493827162</v>
      </c>
      <c r="AO21" s="13">
        <f>AO19^2</f>
        <v>68.52160493827162</v>
      </c>
      <c r="AP21" s="13">
        <f>AP19^2</f>
        <v>68.52160493827162</v>
      </c>
      <c r="AQ21" s="13">
        <f>AQ19^2</f>
        <v>68.52160493827162</v>
      </c>
      <c r="AR21" s="13">
        <f>AR19^2</f>
        <v>68.52160493827162</v>
      </c>
      <c r="AS21" s="13">
        <f>AS19^2</f>
        <v>68.52160493827162</v>
      </c>
      <c r="AT21" s="13">
        <f>AT19^2</f>
        <v>68.52160493827162</v>
      </c>
      <c r="AU21" s="13">
        <f>AU19^2</f>
        <v>68.52160493827162</v>
      </c>
      <c r="AV21" s="13">
        <f>AV19^2</f>
        <v>68.52160493827162</v>
      </c>
      <c r="AW21" s="13">
        <f>AW19^2</f>
        <v>68.52160493827162</v>
      </c>
      <c r="AX21" s="13">
        <f>AX19^2</f>
        <v>68.52160493827162</v>
      </c>
      <c r="AY21" s="13">
        <f>AY19^2</f>
        <v>68.52160493827162</v>
      </c>
      <c r="AZ21" s="13">
        <f>AZ19^2</f>
        <v>68.52160493827162</v>
      </c>
      <c r="BA21" s="13">
        <f>BA19^2</f>
        <v>68.52160493827162</v>
      </c>
      <c r="BB21" s="13">
        <f>BB19^2</f>
        <v>68.52160493827162</v>
      </c>
      <c r="BC21" s="13">
        <f>BC19^2</f>
        <v>68.52160493827162</v>
      </c>
      <c r="BD21" s="13">
        <f>BD19^2</f>
        <v>68.52160493827162</v>
      </c>
      <c r="BE21" s="13">
        <f>BE19^2</f>
        <v>68.52160493827162</v>
      </c>
      <c r="BF21" s="13">
        <f>BF19^2</f>
        <v>68.52160493827162</v>
      </c>
      <c r="BG21" s="13">
        <f>BG19^2</f>
        <v>68.52160493827162</v>
      </c>
      <c r="BH21" s="13">
        <f>BH19^2</f>
        <v>68.52160493827162</v>
      </c>
      <c r="BI21" s="13">
        <f>BI19^2</f>
        <v>68.52160493827162</v>
      </c>
      <c r="BJ21" s="13">
        <f>BJ19^2</f>
        <v>68.52160493827162</v>
      </c>
      <c r="BK21" s="13">
        <f>BK19^2</f>
        <v>68.52160493827162</v>
      </c>
      <c r="BL21" s="13">
        <f>BL19^2</f>
        <v>68.52160493827162</v>
      </c>
      <c r="BM21" s="13">
        <f>BM19^2</f>
        <v>68.52160493827162</v>
      </c>
      <c r="BN21" s="13">
        <f>BN19^2</f>
        <v>68.52160493827162</v>
      </c>
      <c r="BO21" s="13">
        <f>BO19^2</f>
        <v>68.52160493827162</v>
      </c>
      <c r="BP21" s="13">
        <f>BP19^2</f>
        <v>68.52160493827162</v>
      </c>
      <c r="BQ21" s="13">
        <f>BQ19^2</f>
        <v>68.52160493827162</v>
      </c>
      <c r="BR21" s="13">
        <f>BR19^2</f>
        <v>68.52160493827162</v>
      </c>
      <c r="BS21" s="13">
        <f>BS19^2</f>
        <v>68.52160493827162</v>
      </c>
      <c r="BT21" s="13">
        <f>BT19^2</f>
        <v>68.52160493827162</v>
      </c>
      <c r="BU21" s="13">
        <f>BU19^2</f>
        <v>68.52160493827162</v>
      </c>
      <c r="BV21" s="13">
        <f>BV19^2</f>
        <v>68.52160493827162</v>
      </c>
      <c r="BW21" s="13">
        <f>BW19^2</f>
        <v>68.52160493827162</v>
      </c>
      <c r="BX21" s="13">
        <f>BX19^2</f>
        <v>68.52160493827162</v>
      </c>
      <c r="BY21" s="13">
        <f>BY19^2</f>
        <v>68.52160493827162</v>
      </c>
      <c r="BZ21" s="13">
        <f>BZ19^2</f>
        <v>68.52160493827162</v>
      </c>
      <c r="CA21" s="13">
        <f>CA19^2</f>
        <v>68.52160493827162</v>
      </c>
      <c r="CB21" s="13">
        <f>CB19^2</f>
        <v>68.52160493827162</v>
      </c>
      <c r="CC21" s="13">
        <f>CC19^2</f>
        <v>68.52160493827162</v>
      </c>
      <c r="CD21" s="13">
        <f>CD19^2</f>
        <v>68.52160493827162</v>
      </c>
      <c r="CE21" s="13">
        <f>CE19^2</f>
        <v>68.52160493827162</v>
      </c>
      <c r="CF21" s="13">
        <f>CF19^2</f>
        <v>68.52160493827162</v>
      </c>
      <c r="CG21" s="13">
        <f>CG19^2</f>
        <v>68.52160493827162</v>
      </c>
      <c r="CH21" s="13">
        <f>CH19^2</f>
        <v>68.52160493827162</v>
      </c>
      <c r="CI21" s="13">
        <f>CI19^2</f>
        <v>68.52160493827162</v>
      </c>
      <c r="CJ21" s="13">
        <f>CJ19^2</f>
        <v>68.52160493827162</v>
      </c>
      <c r="CK21" s="13">
        <f>CK19^2</f>
        <v>68.52160493827162</v>
      </c>
      <c r="CL21" s="13">
        <f>CL19^2</f>
        <v>68.52160493827162</v>
      </c>
      <c r="CM21" s="13">
        <f>CM19^2</f>
        <v>68.52160493827162</v>
      </c>
      <c r="CN21" s="13">
        <f>CN19^2</f>
        <v>68.52160493827162</v>
      </c>
      <c r="CO21" s="13">
        <f>CO19^2</f>
        <v>68.52160493827162</v>
      </c>
      <c r="CP21" s="13">
        <f>CP19^2</f>
        <v>68.52160493827162</v>
      </c>
      <c r="CQ21" s="13">
        <f>CQ19^2</f>
        <v>68.52160493827162</v>
      </c>
      <c r="CR21" s="13">
        <f>CR19^2</f>
        <v>68.52160493827162</v>
      </c>
      <c r="CS21" s="13">
        <f>CS19^2</f>
        <v>68.52160493827162</v>
      </c>
      <c r="CT21" s="13">
        <f>CT19^2</f>
        <v>68.52160493827162</v>
      </c>
      <c r="CU21" s="13">
        <f>CU19^2</f>
        <v>68.52160493827162</v>
      </c>
      <c r="CV21" s="13">
        <f>CV19^2</f>
        <v>68.52160493827162</v>
      </c>
      <c r="CW21" s="13">
        <f>CW19^2</f>
        <v>68.52160493827162</v>
      </c>
    </row>
    <row r="22" spans="1:101" ht="20.25" customHeight="1">
      <c r="A22" s="1"/>
      <c r="B22" s="13">
        <f>B20^2</f>
        <v>2.5109923734567934</v>
      </c>
      <c r="C22" s="13">
        <f>C20^2</f>
        <v>0.34177015123456905</v>
      </c>
      <c r="D22" s="13">
        <f>D20^2</f>
        <v>0.17254792901234486</v>
      </c>
      <c r="E22" s="13">
        <f>E20^2</f>
        <v>2.003325706790121</v>
      </c>
      <c r="F22" s="13">
        <f>F20^2</f>
        <v>2.003325706790121</v>
      </c>
      <c r="G22" s="13">
        <f>G20^2</f>
        <v>31.18788126234569</v>
      </c>
      <c r="H22" s="13">
        <f>H20^2</f>
        <v>41.157214595679</v>
      </c>
      <c r="I22" s="13">
        <f>I20^2</f>
        <v>269.46499237345677</v>
      </c>
      <c r="J22" s="13">
        <f>J20^2</f>
        <v>21.018659040123467</v>
      </c>
      <c r="K22" s="13">
        <f>K20^2</f>
        <v>12.84943681790124</v>
      </c>
      <c r="L22" s="13">
        <f>L20^2</f>
        <v>26.880192373456797</v>
      </c>
      <c r="M22" s="13">
        <f>M20^2</f>
        <v>11.982751484567906</v>
      </c>
      <c r="N22" s="13">
        <f>N20^2</f>
        <v>6.6802145956790175</v>
      </c>
      <c r="O22" s="13">
        <f>O20^2</f>
        <v>2.5109923734567934</v>
      </c>
      <c r="P22" s="13">
        <f>P20^2</f>
        <v>2.5109923734567934</v>
      </c>
      <c r="Q22" s="13">
        <f>Q20^2</f>
        <v>0.34177015123456905</v>
      </c>
      <c r="R22" s="13">
        <f>R20^2</f>
        <v>0.17254792901234486</v>
      </c>
      <c r="S22" s="13">
        <f>S20^2</f>
        <v>19.49565904012345</v>
      </c>
      <c r="T22" s="13">
        <f>T20^2</f>
        <v>43.357103484567915</v>
      </c>
      <c r="U22" s="13">
        <f>U20^2</f>
        <v>43.357103484567915</v>
      </c>
      <c r="V22" s="13">
        <f>V20^2</f>
        <v>43.357103484567915</v>
      </c>
      <c r="W22" s="13">
        <f>W20^2</f>
        <v>43.357103484567915</v>
      </c>
      <c r="X22" s="13">
        <f>X20^2</f>
        <v>43.357103484567915</v>
      </c>
      <c r="Y22" s="13">
        <f>Y20^2</f>
        <v>43.357103484567915</v>
      </c>
      <c r="Z22" s="13">
        <f>Z20^2</f>
        <v>43.357103484567915</v>
      </c>
      <c r="AA22" s="13">
        <f>AA20^2</f>
        <v>43.357103484567915</v>
      </c>
      <c r="AB22" s="13">
        <f>AB20^2</f>
        <v>43.357103484567915</v>
      </c>
      <c r="AC22" s="13">
        <f>AC20^2</f>
        <v>43.357103484567915</v>
      </c>
      <c r="AD22" s="13">
        <f>AD20^2</f>
        <v>43.357103484567915</v>
      </c>
      <c r="AE22" s="13">
        <f>AE20^2</f>
        <v>43.357103484567915</v>
      </c>
      <c r="AF22" s="13">
        <f>AF20^2</f>
        <v>43.357103484567915</v>
      </c>
      <c r="AG22" s="13">
        <f>AG20^2</f>
        <v>43.357103484567915</v>
      </c>
      <c r="AH22" s="13">
        <f>AH20^2</f>
        <v>43.357103484567915</v>
      </c>
      <c r="AI22" s="13">
        <f>AI20^2</f>
        <v>43.357103484567915</v>
      </c>
      <c r="AJ22" s="13">
        <f>AJ20^2</f>
        <v>43.357103484567915</v>
      </c>
      <c r="AK22" s="13">
        <f>AK20^2</f>
        <v>43.357103484567915</v>
      </c>
      <c r="AL22" s="13">
        <f>AL20^2</f>
        <v>43.357103484567915</v>
      </c>
      <c r="AM22" s="13">
        <f>AM20^2</f>
        <v>43.357103484567915</v>
      </c>
      <c r="AN22" s="13">
        <f>AN20^2</f>
        <v>43.357103484567915</v>
      </c>
      <c r="AO22" s="13">
        <f>AO20^2</f>
        <v>43.357103484567915</v>
      </c>
      <c r="AP22" s="13">
        <f>AP20^2</f>
        <v>43.357103484567915</v>
      </c>
      <c r="AQ22" s="13">
        <f>AQ20^2</f>
        <v>43.357103484567915</v>
      </c>
      <c r="AR22" s="13">
        <f>AR20^2</f>
        <v>43.357103484567915</v>
      </c>
      <c r="AS22" s="13">
        <f>AS20^2</f>
        <v>43.357103484567915</v>
      </c>
      <c r="AT22" s="13">
        <f>AT20^2</f>
        <v>43.357103484567915</v>
      </c>
      <c r="AU22" s="13">
        <f>AU20^2</f>
        <v>43.357103484567915</v>
      </c>
      <c r="AV22" s="13">
        <f>AV20^2</f>
        <v>43.357103484567915</v>
      </c>
      <c r="AW22" s="13">
        <f>AW20^2</f>
        <v>43.357103484567915</v>
      </c>
      <c r="AX22" s="13">
        <f>AX20^2</f>
        <v>43.357103484567915</v>
      </c>
      <c r="AY22" s="13">
        <f>AY20^2</f>
        <v>43.357103484567915</v>
      </c>
      <c r="AZ22" s="13">
        <f>AZ20^2</f>
        <v>43.357103484567915</v>
      </c>
      <c r="BA22" s="13">
        <f>BA20^2</f>
        <v>43.357103484567915</v>
      </c>
      <c r="BB22" s="13">
        <f>BB20^2</f>
        <v>43.357103484567915</v>
      </c>
      <c r="BC22" s="13">
        <f>BC20^2</f>
        <v>43.357103484567915</v>
      </c>
      <c r="BD22" s="13">
        <f>BD20^2</f>
        <v>43.357103484567915</v>
      </c>
      <c r="BE22" s="13">
        <f>BE20^2</f>
        <v>43.357103484567915</v>
      </c>
      <c r="BF22" s="13">
        <f>BF20^2</f>
        <v>43.357103484567915</v>
      </c>
      <c r="BG22" s="13">
        <f>BG20^2</f>
        <v>43.357103484567915</v>
      </c>
      <c r="BH22" s="13">
        <f>BH20^2</f>
        <v>43.357103484567915</v>
      </c>
      <c r="BI22" s="13">
        <f>BI20^2</f>
        <v>43.357103484567915</v>
      </c>
      <c r="BJ22" s="13">
        <f>BJ20^2</f>
        <v>43.357103484567915</v>
      </c>
      <c r="BK22" s="13">
        <f>BK20^2</f>
        <v>43.357103484567915</v>
      </c>
      <c r="BL22" s="13">
        <f>BL20^2</f>
        <v>43.357103484567915</v>
      </c>
      <c r="BM22" s="13">
        <f>BM20^2</f>
        <v>43.357103484567915</v>
      </c>
      <c r="BN22" s="13">
        <f>BN20^2</f>
        <v>43.357103484567915</v>
      </c>
      <c r="BO22" s="13">
        <f>BO20^2</f>
        <v>43.357103484567915</v>
      </c>
      <c r="BP22" s="13">
        <f>BP20^2</f>
        <v>43.357103484567915</v>
      </c>
      <c r="BQ22" s="13">
        <f>BQ20^2</f>
        <v>43.357103484567915</v>
      </c>
      <c r="BR22" s="13">
        <f>BR20^2</f>
        <v>43.357103484567915</v>
      </c>
      <c r="BS22" s="13">
        <f>BS20^2</f>
        <v>43.357103484567915</v>
      </c>
      <c r="BT22" s="13">
        <f>BT20^2</f>
        <v>43.357103484567915</v>
      </c>
      <c r="BU22" s="13">
        <f>BU20^2</f>
        <v>43.357103484567915</v>
      </c>
      <c r="BV22" s="13">
        <f>BV20^2</f>
        <v>43.357103484567915</v>
      </c>
      <c r="BW22" s="13">
        <f>BW20^2</f>
        <v>43.357103484567915</v>
      </c>
      <c r="BX22" s="13">
        <f>BX20^2</f>
        <v>43.357103484567915</v>
      </c>
      <c r="BY22" s="13">
        <f>BY20^2</f>
        <v>43.357103484567915</v>
      </c>
      <c r="BZ22" s="13">
        <f>BZ20^2</f>
        <v>43.357103484567915</v>
      </c>
      <c r="CA22" s="13">
        <f>CA20^2</f>
        <v>43.357103484567915</v>
      </c>
      <c r="CB22" s="13">
        <f>CB20^2</f>
        <v>43.357103484567915</v>
      </c>
      <c r="CC22" s="13">
        <f>CC20^2</f>
        <v>43.357103484567915</v>
      </c>
      <c r="CD22" s="13">
        <f>CD20^2</f>
        <v>43.357103484567915</v>
      </c>
      <c r="CE22" s="13">
        <f>CE20^2</f>
        <v>43.357103484567915</v>
      </c>
      <c r="CF22" s="13">
        <f>CF20^2</f>
        <v>43.357103484567915</v>
      </c>
      <c r="CG22" s="13">
        <f>CG20^2</f>
        <v>43.357103484567915</v>
      </c>
      <c r="CH22" s="13">
        <f>CH20^2</f>
        <v>43.357103484567915</v>
      </c>
      <c r="CI22" s="13">
        <f>CI20^2</f>
        <v>43.357103484567915</v>
      </c>
      <c r="CJ22" s="13">
        <f>CJ20^2</f>
        <v>43.357103484567915</v>
      </c>
      <c r="CK22" s="13">
        <f>CK20^2</f>
        <v>43.357103484567915</v>
      </c>
      <c r="CL22" s="13">
        <f>CL20^2</f>
        <v>43.357103484567915</v>
      </c>
      <c r="CM22" s="13">
        <f>CM20^2</f>
        <v>43.357103484567915</v>
      </c>
      <c r="CN22" s="13">
        <f>CN20^2</f>
        <v>43.357103484567915</v>
      </c>
      <c r="CO22" s="13">
        <f>CO20^2</f>
        <v>43.357103484567915</v>
      </c>
      <c r="CP22" s="13">
        <f>CP20^2</f>
        <v>43.357103484567915</v>
      </c>
      <c r="CQ22" s="13">
        <f>CQ20^2</f>
        <v>43.357103484567915</v>
      </c>
      <c r="CR22" s="13">
        <f>CR20^2</f>
        <v>43.357103484567915</v>
      </c>
      <c r="CS22" s="13">
        <f>CS20^2</f>
        <v>43.357103484567915</v>
      </c>
      <c r="CT22" s="13">
        <f>CT20^2</f>
        <v>43.357103484567915</v>
      </c>
      <c r="CU22" s="13">
        <f>CU20^2</f>
        <v>43.357103484567915</v>
      </c>
      <c r="CV22" s="13">
        <f>CV20^2</f>
        <v>43.357103484567915</v>
      </c>
      <c r="CW22" s="13">
        <f>CW20^2</f>
        <v>43.357103484567915</v>
      </c>
    </row>
    <row r="23" spans="2:3" ht="20.25" customHeight="1">
      <c r="B23" s="11">
        <f>DEVSQ(B2:CW2)</f>
        <v>813.611111111111</v>
      </c>
      <c r="C23" s="10"/>
    </row>
    <row r="24" spans="2:3" ht="20.25" customHeight="1">
      <c r="B24" s="11">
        <f>DEVSQ(B3:CW3)</f>
        <v>453.2852662777778</v>
      </c>
      <c r="C24" s="10"/>
    </row>
    <row r="25" ht="20.25" customHeight="1"/>
    <row r="27" spans="2:101" ht="12.75">
      <c r="B27" s="14">
        <f>B19*B20</f>
        <v>9.947836419753093</v>
      </c>
      <c r="C27" s="14">
        <f>C19*C20</f>
        <v>3.085447530864203</v>
      </c>
      <c r="D27" s="14">
        <f>D19*D20</f>
        <v>-1.3615524691357996</v>
      </c>
      <c r="E27" s="14">
        <f>E19*E20</f>
        <v>-1.8085524691358024</v>
      </c>
      <c r="F27" s="14">
        <f>F19*F20</f>
        <v>-0.39316358024691445</v>
      </c>
      <c r="G27" s="14">
        <f>G19*G20</f>
        <v>-4.033330246913576</v>
      </c>
      <c r="H27" s="14">
        <f>H19*H20</f>
        <v>-46.689774691358025</v>
      </c>
      <c r="I27" s="14">
        <f>I19*I20</f>
        <v>-53.80599691358026</v>
      </c>
      <c r="J27" s="14">
        <f>J19*J20</f>
        <v>10.44272530864198</v>
      </c>
      <c r="K27" s="14">
        <f>K19*K20</f>
        <v>-85.03494135802471</v>
      </c>
      <c r="L27" s="14">
        <f>L19*L20</f>
        <v>-34.85210802469136</v>
      </c>
      <c r="M27" s="14">
        <f>M19*M20</f>
        <v>7.884780864197535</v>
      </c>
      <c r="N27" s="14">
        <f>N19*N20</f>
        <v>3.302558641975312</v>
      </c>
      <c r="O27" s="14">
        <f>O19*O20</f>
        <v>0.44016975308642126</v>
      </c>
      <c r="P27" s="14">
        <f>P19*P20</f>
        <v>-1.1444413580246908</v>
      </c>
      <c r="Q27" s="14">
        <f>Q19*Q20</f>
        <v>3.085447530864203</v>
      </c>
      <c r="R27" s="14">
        <f>R19*R20</f>
        <v>1.5461697530864158</v>
      </c>
      <c r="S27" s="14">
        <f>S19*S20</f>
        <v>12.019669753086413</v>
      </c>
      <c r="T27" s="14">
        <f>T19*T20</f>
        <v>54.50594753086421</v>
      </c>
      <c r="U27" s="14">
        <f>U19*U20</f>
        <v>54.50594753086421</v>
      </c>
      <c r="V27" s="14">
        <f>V19*V20</f>
        <v>54.50594753086421</v>
      </c>
      <c r="W27" s="14">
        <f>W19*W20</f>
        <v>54.50594753086421</v>
      </c>
      <c r="X27" s="14">
        <f>X19*X20</f>
        <v>54.50594753086421</v>
      </c>
      <c r="Y27" s="14">
        <f>Y19*Y20</f>
        <v>54.50594753086421</v>
      </c>
      <c r="Z27" s="14">
        <f>Z19*Z20</f>
        <v>54.50594753086421</v>
      </c>
      <c r="AA27" s="14">
        <f>AA19*AA20</f>
        <v>54.50594753086421</v>
      </c>
      <c r="AB27" s="14">
        <f>AB19*AB20</f>
        <v>54.50594753086421</v>
      </c>
      <c r="AC27" s="14">
        <f>AC19*AC20</f>
        <v>54.50594753086421</v>
      </c>
      <c r="AD27" s="14">
        <f>AD19*AD20</f>
        <v>54.50594753086421</v>
      </c>
      <c r="AE27" s="14">
        <f>AE19*AE20</f>
        <v>54.50594753086421</v>
      </c>
      <c r="AF27" s="14">
        <f>AF19*AF20</f>
        <v>54.50594753086421</v>
      </c>
      <c r="AG27" s="14">
        <f>AG19*AG20</f>
        <v>54.50594753086421</v>
      </c>
      <c r="AH27" s="14">
        <f>AH19*AH20</f>
        <v>54.50594753086421</v>
      </c>
      <c r="AI27" s="14">
        <f>AI19*AI20</f>
        <v>54.50594753086421</v>
      </c>
      <c r="AJ27" s="14">
        <f>AJ19*AJ20</f>
        <v>54.50594753086421</v>
      </c>
      <c r="AK27" s="14">
        <f>AK19*AK20</f>
        <v>54.50594753086421</v>
      </c>
      <c r="AL27" s="14">
        <f>AL19*AL20</f>
        <v>54.50594753086421</v>
      </c>
      <c r="AM27" s="14">
        <f>AM19*AM20</f>
        <v>54.50594753086421</v>
      </c>
      <c r="AN27" s="14">
        <f>AN19*AN20</f>
        <v>54.50594753086421</v>
      </c>
      <c r="AO27" s="14">
        <f>AO19*AO20</f>
        <v>54.50594753086421</v>
      </c>
      <c r="AP27" s="14">
        <f>AP19*AP20</f>
        <v>54.50594753086421</v>
      </c>
      <c r="AQ27" s="14">
        <f>AQ19*AQ20</f>
        <v>54.50594753086421</v>
      </c>
      <c r="AR27" s="14">
        <f>AR19*AR20</f>
        <v>54.50594753086421</v>
      </c>
      <c r="AS27" s="14">
        <f>AS19*AS20</f>
        <v>54.50594753086421</v>
      </c>
      <c r="AT27" s="14">
        <f>AT19*AT20</f>
        <v>54.50594753086421</v>
      </c>
      <c r="AU27" s="14">
        <f>AU19*AU20</f>
        <v>54.50594753086421</v>
      </c>
      <c r="AV27" s="14">
        <f>AV19*AV20</f>
        <v>54.50594753086421</v>
      </c>
      <c r="AW27" s="14">
        <f>AW19*AW20</f>
        <v>54.50594753086421</v>
      </c>
      <c r="AX27" s="14">
        <f>AX19*AX20</f>
        <v>54.50594753086421</v>
      </c>
      <c r="AY27" s="14">
        <f>AY19*AY20</f>
        <v>54.50594753086421</v>
      </c>
      <c r="AZ27" s="14">
        <f>AZ19*AZ20</f>
        <v>54.50594753086421</v>
      </c>
      <c r="BA27" s="14">
        <f>BA19*BA20</f>
        <v>54.50594753086421</v>
      </c>
      <c r="BB27" s="14">
        <f>BB19*BB20</f>
        <v>54.50594753086421</v>
      </c>
      <c r="BC27" s="14">
        <f>BC19*BC20</f>
        <v>54.50594753086421</v>
      </c>
      <c r="BD27" s="14">
        <f>BD19*BD20</f>
        <v>54.50594753086421</v>
      </c>
      <c r="BE27" s="14">
        <f>BE19*BE20</f>
        <v>54.50594753086421</v>
      </c>
      <c r="BF27" s="14">
        <f>BF19*BF20</f>
        <v>54.50594753086421</v>
      </c>
      <c r="BG27" s="14">
        <f>BG19*BG20</f>
        <v>54.50594753086421</v>
      </c>
      <c r="BH27" s="14">
        <f>BH19*BH20</f>
        <v>54.50594753086421</v>
      </c>
      <c r="BI27" s="14">
        <f>BI19*BI20</f>
        <v>54.50594753086421</v>
      </c>
      <c r="BJ27" s="14">
        <f>BJ19*BJ20</f>
        <v>54.50594753086421</v>
      </c>
      <c r="BK27" s="14">
        <f>BK19*BK20</f>
        <v>54.50594753086421</v>
      </c>
      <c r="BL27" s="14">
        <f>BL19*BL20</f>
        <v>54.50594753086421</v>
      </c>
      <c r="BM27" s="14">
        <f>BM19*BM20</f>
        <v>54.50594753086421</v>
      </c>
      <c r="BN27" s="14">
        <f>BN19*BN20</f>
        <v>54.50594753086421</v>
      </c>
      <c r="BO27" s="14">
        <f>BO19*BO20</f>
        <v>54.50594753086421</v>
      </c>
      <c r="BP27" s="14">
        <f>BP19*BP20</f>
        <v>54.50594753086421</v>
      </c>
      <c r="BQ27" s="14">
        <f>BQ19*BQ20</f>
        <v>54.50594753086421</v>
      </c>
      <c r="BR27" s="14">
        <f>BR19*BR20</f>
        <v>54.50594753086421</v>
      </c>
      <c r="BS27" s="14">
        <f>BS19*BS20</f>
        <v>54.50594753086421</v>
      </c>
      <c r="BT27" s="14">
        <f>BT19*BT20</f>
        <v>54.50594753086421</v>
      </c>
      <c r="BU27" s="14">
        <f>BU19*BU20</f>
        <v>54.50594753086421</v>
      </c>
      <c r="BV27" s="14">
        <f>BV19*BV20</f>
        <v>54.50594753086421</v>
      </c>
      <c r="BW27" s="14">
        <f>BW19*BW20</f>
        <v>54.50594753086421</v>
      </c>
      <c r="BX27" s="14">
        <f>BX19*BX20</f>
        <v>54.50594753086421</v>
      </c>
      <c r="BY27" s="14">
        <f>BY19*BY20</f>
        <v>54.50594753086421</v>
      </c>
      <c r="BZ27" s="14">
        <f>BZ19*BZ20</f>
        <v>54.50594753086421</v>
      </c>
      <c r="CA27" s="14">
        <f>CA19*CA20</f>
        <v>54.50594753086421</v>
      </c>
      <c r="CB27" s="14">
        <f>CB19*CB20</f>
        <v>54.50594753086421</v>
      </c>
      <c r="CC27" s="14">
        <f>CC19*CC20</f>
        <v>54.50594753086421</v>
      </c>
      <c r="CD27" s="14">
        <f>CD19*CD20</f>
        <v>54.50594753086421</v>
      </c>
      <c r="CE27" s="14">
        <f>CE19*CE20</f>
        <v>54.50594753086421</v>
      </c>
      <c r="CF27" s="14">
        <f>CF19*CF20</f>
        <v>54.50594753086421</v>
      </c>
      <c r="CG27" s="14">
        <f>CG19*CG20</f>
        <v>54.50594753086421</v>
      </c>
      <c r="CH27" s="14">
        <f>CH19*CH20</f>
        <v>54.50594753086421</v>
      </c>
      <c r="CI27" s="14">
        <f>CI19*CI20</f>
        <v>54.50594753086421</v>
      </c>
      <c r="CJ27" s="14">
        <f>CJ19*CJ20</f>
        <v>54.50594753086421</v>
      </c>
      <c r="CK27" s="14">
        <f>CK19*CK20</f>
        <v>54.50594753086421</v>
      </c>
      <c r="CL27" s="14">
        <f>CL19*CL20</f>
        <v>54.50594753086421</v>
      </c>
      <c r="CM27" s="14">
        <f>CM19*CM20</f>
        <v>54.50594753086421</v>
      </c>
      <c r="CN27" s="14">
        <f>CN19*CN20</f>
        <v>54.50594753086421</v>
      </c>
      <c r="CO27" s="14">
        <f>CO19*CO20</f>
        <v>54.50594753086421</v>
      </c>
      <c r="CP27" s="14">
        <f>CP19*CP20</f>
        <v>54.50594753086421</v>
      </c>
      <c r="CQ27" s="14">
        <f>CQ19*CQ20</f>
        <v>54.50594753086421</v>
      </c>
      <c r="CR27" s="14">
        <f>CR19*CR20</f>
        <v>54.50594753086421</v>
      </c>
      <c r="CS27" s="14">
        <f>CS19*CS20</f>
        <v>54.50594753086421</v>
      </c>
      <c r="CT27" s="14">
        <f>CT19*CT20</f>
        <v>54.50594753086421</v>
      </c>
      <c r="CU27" s="14">
        <f>CU19*CU20</f>
        <v>54.50594753086421</v>
      </c>
      <c r="CV27" s="14">
        <f>CV19*CV20</f>
        <v>54.50594753086421</v>
      </c>
      <c r="CW27" s="14">
        <f>CW19*CW20</f>
        <v>54.50594753086421</v>
      </c>
    </row>
    <row r="29" ht="13.5" customHeight="1"/>
    <row r="30" ht="24" customHeight="1">
      <c r="C30" s="15">
        <f>COVAR(B2:CW2,B3:CW3)*B7</f>
        <v>-177.36905555555558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&amp;C&amp;"Arial,標準"Page &amp;P</oddFooter>
  </headerFooter>
  <legacyDrawing r:id="rId15"/>
  <oleObjects>
    <oleObject progId="opendocument.MathDocument.1" shapeId="86097136" r:id="rId1"/>
    <oleObject progId="opendocument.MathDocument.1" shapeId="86097164" r:id="rId2"/>
    <oleObject progId="opendocument.MathDocument.1" shapeId="86097178" r:id="rId3"/>
    <oleObject progId="opendocument.MathDocument.1" shapeId="86097294" r:id="rId4"/>
    <oleObject progId="opendocument.MathDocument.1" shapeId="86097308" r:id="rId5"/>
    <oleObject progId="opendocument.MathDocument.1" shapeId="86097322" r:id="rId6"/>
    <oleObject progId="opendocument.MathDocument.1" shapeId="86097410" r:id="rId7"/>
    <oleObject progId="opendocument.MathDocument.1" shapeId="86097470" r:id="rId8"/>
    <oleObject progId="opendocument.MathDocument.1" shapeId="86097484" r:id="rId9"/>
    <oleObject progId="opendocument.MathDocument.1" shapeId="86097498" r:id="rId10"/>
    <oleObject progId="opendocument.MathDocument.1" shapeId="86097512" r:id="rId11"/>
    <oleObject progId="opendocument.MathDocument.1" shapeId="86097526" r:id="rId12"/>
    <oleObject progId="opendocument.MathDocument.1" shapeId="86097636" r:id="rId13"/>
    <oleObject progId="opendocument.MathDocument.1" shapeId="86097650" r:id="rId1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Yoshiaki Uchida</cp:lastModifiedBy>
  <dcterms:created xsi:type="dcterms:W3CDTF">2009-04-16T02:32:48Z</dcterms:created>
  <dcterms:modified xsi:type="dcterms:W3CDTF">2012-12-28T01:19:53Z</dcterms:modified>
  <cp:category/>
  <cp:version/>
  <cp:contentType/>
  <cp:contentStatus/>
  <cp:revision>8</cp:revision>
</cp:coreProperties>
</file>