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<sst xmlns="http://schemas.openxmlformats.org/spreadsheetml/2006/main" count="8" uniqueCount="8">
  <si>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>t(</t>
    </r>
    <r>
      <rPr>
        <sz val="10"/>
        <rFont val="Arial Unicode MS"/>
        <family val="2"/>
      </rPr>
      <t>時間</t>
    </r>
    <r>
      <rPr>
        <sz val="10"/>
        <rFont val="Arial"/>
        <family val="2"/>
      </rPr>
      <t>)</t>
    </r>
  </si>
  <si>
    <t>logC</t>
  </si>
  <si>
    <t>xi-x</t>
  </si>
  <si>
    <t>yi-y</t>
  </si>
  <si>
    <t>積</t>
  </si>
  <si>
    <t>(xi-x)^2</t>
  </si>
  <si>
    <t>b=</t>
  </si>
  <si>
    <t>a=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</si>
</sst>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00"/>
    <numFmt numFmtId="166" formatCode="#,###"/>
    <numFmt numFmtId="167" formatCode="#,##0.0000"/>
  </numFmts>
  <fonts count="2">
    <font>
      <sz val="10"/>
      <name val="Arial Unicode M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D11" sqref="D11"/>
    </sheetView>
  </sheetViews>
  <sheetFormatPr defaultColWidth="12.57421875" defaultRowHeight="15"/>
  <cols>
    <col min="1" max="16384" width="11.57421875" style="1" customWidth="1"/>
  </cols>
  <sheetData>
    <row r="2" spans="1:7" ht="12.75">
      <c r="A2" s="2" t="s">
        <v>0</v>
      </c>
      <c r="B2" s="3">
        <v>1</v>
      </c>
      <c r="C2" s="3">
        <v>2</v>
      </c>
      <c r="D2" s="3">
        <v>4</v>
      </c>
      <c r="E2" s="3">
        <v>8</v>
      </c>
      <c r="F2" s="3">
        <v>16</v>
      </c>
      <c r="G2" s="1">
        <f>AVERAGE(B2:F2)</f>
        <v>6.2</v>
      </c>
    </row>
    <row r="3" spans="1:7" s="4" customFormat="1" ht="12.75">
      <c r="A3" s="4" t="s">
        <v>1</v>
      </c>
      <c r="B3" s="4">
        <v>3.223</v>
      </c>
      <c r="C3" s="4">
        <v>3.199</v>
      </c>
      <c r="D3" s="4">
        <v>3.135</v>
      </c>
      <c r="E3" s="4">
        <v>3.068</v>
      </c>
      <c r="F3" s="4">
        <v>1.2810000000000001</v>
      </c>
      <c r="G3" s="4">
        <f>AVERAGE(B3:F3)</f>
        <v>2.7811999999999997</v>
      </c>
    </row>
    <row r="4" spans="1:6" s="4" customFormat="1" ht="12.75">
      <c r="A4" s="4" t="s">
        <v>2</v>
      </c>
      <c r="B4" s="4">
        <f>B2-$G$2</f>
        <v>-5.2</v>
      </c>
      <c r="C4" s="4">
        <f>C2-$G$2</f>
        <v>-4.2</v>
      </c>
      <c r="D4" s="4">
        <f>D2-$G$2</f>
        <v>-2.2</v>
      </c>
      <c r="E4" s="4">
        <f>E2-$G$2</f>
        <v>1.7999999999999998</v>
      </c>
      <c r="F4" s="4">
        <f>F2-$G$2</f>
        <v>9.8</v>
      </c>
    </row>
    <row r="5" spans="1:6" s="4" customFormat="1" ht="12.75">
      <c r="A5" s="4" t="s">
        <v>3</v>
      </c>
      <c r="B5" s="4">
        <f>B3-$G3</f>
        <v>0.4418000000000002</v>
      </c>
      <c r="C5" s="4">
        <f>C3-$G3</f>
        <v>0.41780000000000017</v>
      </c>
      <c r="D5" s="4">
        <f>D3-$G3</f>
        <v>0.3538000000000001</v>
      </c>
      <c r="E5" s="4">
        <f>E3-$G3</f>
        <v>0.2868000000000004</v>
      </c>
      <c r="F5" s="4">
        <f>F3-$G3</f>
        <v>-1.5001999999999995</v>
      </c>
    </row>
    <row r="6" spans="1:7" s="4" customFormat="1" ht="12.75">
      <c r="A6" s="5" t="s">
        <v>4</v>
      </c>
      <c r="B6" s="4">
        <f>B4*B5</f>
        <v>-2.297360000000001</v>
      </c>
      <c r="C6" s="4">
        <f>C4*C5</f>
        <v>-1.7547600000000008</v>
      </c>
      <c r="D6" s="4">
        <f>D4*D5</f>
        <v>-0.7783600000000003</v>
      </c>
      <c r="E6" s="4">
        <f>E4*E5</f>
        <v>0.5162400000000007</v>
      </c>
      <c r="F6" s="4">
        <f>F4*F5</f>
        <v>-14.701959999999996</v>
      </c>
      <c r="G6" s="4">
        <f>SUM(B6:F6)</f>
        <v>-19.016199999999998</v>
      </c>
    </row>
    <row r="7" spans="1:7" s="4" customFormat="1" ht="12.75">
      <c r="A7" s="4" t="s">
        <v>5</v>
      </c>
      <c r="B7" s="4">
        <f>B4^2</f>
        <v>27.040000000000003</v>
      </c>
      <c r="C7" s="4">
        <f>C4^2</f>
        <v>17.64</v>
      </c>
      <c r="D7" s="4">
        <f>D4^2</f>
        <v>4.840000000000001</v>
      </c>
      <c r="E7" s="4">
        <f>E4^2</f>
        <v>3.2399999999999993</v>
      </c>
      <c r="F7" s="4">
        <f>F4^2</f>
        <v>96.04000000000002</v>
      </c>
      <c r="G7" s="4">
        <f>SUM(B7:F7)</f>
        <v>148.8</v>
      </c>
    </row>
    <row r="8" s="4" customFormat="1" ht="12.75"/>
    <row r="9" spans="3:4" s="4" customFormat="1" ht="12.75">
      <c r="C9" s="4" t="s">
        <v>6</v>
      </c>
      <c r="D9" s="4">
        <f>G6/G7</f>
        <v>-0.12779704301075268</v>
      </c>
    </row>
    <row r="10" spans="3:4" ht="12.75">
      <c r="C10" s="2" t="s">
        <v>7</v>
      </c>
      <c r="D10" s="1">
        <f>G3-D9*G2</f>
        <v>3.5735416666666664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Yoshiaki Uchida</cp:lastModifiedBy>
  <dcterms:created xsi:type="dcterms:W3CDTF">2009-04-16T02:32:49Z</dcterms:created>
  <dcterms:modified xsi:type="dcterms:W3CDTF">2010-11-23T01:52:29Z</dcterms:modified>
  <cp:category/>
  <cp:version/>
  <cp:contentType/>
  <cp:contentStatus/>
  <cp:revision>3</cp:revision>
</cp:coreProperties>
</file>